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300flsp1.sm-ms.lan\fed300\Groups\G&amp;W\Socio-Cultureel\Vfg\Administratie &amp; boekhouding\Admin ALIN\4.documenten\Doc's BH\"/>
    </mc:Choice>
  </mc:AlternateContent>
  <workbookProtection workbookPassword="E8B9" lockStructure="1"/>
  <bookViews>
    <workbookView xWindow="0" yWindow="0" windowWidth="28800" windowHeight="12435"/>
  </bookViews>
  <sheets>
    <sheet name="2019" sheetId="4" r:id="rId1"/>
    <sheet name="2020" sheetId="5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4" i="5" l="1"/>
  <c r="F33" i="5"/>
  <c r="F32" i="5"/>
  <c r="F21" i="5"/>
  <c r="E14" i="5"/>
  <c r="E13" i="5"/>
  <c r="E15" i="5" l="1"/>
  <c r="E16" i="5" s="1"/>
  <c r="E23" i="5" s="1"/>
  <c r="C39" i="5" s="1"/>
  <c r="F33" i="4"/>
  <c r="F34" i="4"/>
  <c r="F32" i="4"/>
  <c r="F21" i="4" l="1"/>
  <c r="E14" i="4"/>
  <c r="E13" i="4"/>
  <c r="E15" i="4" s="1"/>
  <c r="E16" i="4" l="1"/>
  <c r="E23" i="4" s="1"/>
  <c r="C39" i="4" s="1"/>
</calcChain>
</file>

<file path=xl/sharedStrings.xml><?xml version="1.0" encoding="utf-8"?>
<sst xmlns="http://schemas.openxmlformats.org/spreadsheetml/2006/main" count="120" uniqueCount="55">
  <si>
    <t>Voornaam</t>
  </si>
  <si>
    <t>Naam</t>
  </si>
  <si>
    <t>VF-nummer</t>
  </si>
  <si>
    <t>Rijksregisternummer</t>
  </si>
  <si>
    <t>Kostprijs</t>
  </si>
  <si>
    <t>Geschat</t>
  </si>
  <si>
    <t>Werkelijk</t>
  </si>
  <si>
    <t/>
  </si>
  <si>
    <r>
      <t xml:space="preserve">Bestedingsmogelijkheden
</t>
    </r>
    <r>
      <rPr>
        <sz val="9"/>
        <color rgb="FF0000FF"/>
        <rFont val="Arial"/>
        <family val="2"/>
      </rPr>
      <t>De voorgestelde bedragen zijn richtprijzen;
je dient ze te wijzigen naar de werkelijke prijzen.</t>
    </r>
  </si>
  <si>
    <t>€ / uur</t>
  </si>
  <si>
    <t>uren / dag</t>
  </si>
  <si>
    <t>dagen / week</t>
  </si>
  <si>
    <t>€ / jaar</t>
  </si>
  <si>
    <t>Een
persoonlijk assistent</t>
  </si>
  <si>
    <t>met vrijwilligersvergoeding *</t>
  </si>
  <si>
    <t>via sociaal secretariaat</t>
  </si>
  <si>
    <t>als zelfstandige</t>
  </si>
  <si>
    <t>Resterend bedrag</t>
  </si>
  <si>
    <t>Graag enkel de cellen met paarse achtergrond wijzigen!</t>
  </si>
  <si>
    <t>lid worden van alin</t>
  </si>
  <si>
    <t>uitbesteding volledige administratie aan alin</t>
  </si>
  <si>
    <t>te besteden aan cash overeenkomsten</t>
  </si>
  <si>
    <t>interim</t>
  </si>
  <si>
    <t>offerte aanvragen</t>
  </si>
  <si>
    <t xml:space="preserve">Bijstand vanuit alin </t>
  </si>
  <si>
    <t>aantal huisbezoek van 2u</t>
  </si>
  <si>
    <t>coaching alin : 72 euro/uur + 36 euro forfait verpl.</t>
  </si>
  <si>
    <t>VZA aanbieder</t>
  </si>
  <si>
    <t>IDO punten</t>
  </si>
  <si>
    <t>te besteden Voucher overeenkomsten</t>
  </si>
  <si>
    <t>Opvragen vrij besteedbaar budget</t>
  </si>
  <si>
    <t>totale besteding via voucher</t>
  </si>
  <si>
    <t>uren/week</t>
  </si>
  <si>
    <t>loonkost te simuleren  op basis van Rrnummer en aantal uren door alincoach</t>
  </si>
  <si>
    <t>max 34,71€ /dag en max 1388,40€ /jaar</t>
  </si>
  <si>
    <t>gezinszorg</t>
  </si>
  <si>
    <t>simulatie interim</t>
  </si>
  <si>
    <t>facturatie</t>
  </si>
  <si>
    <t>bijklusser</t>
  </si>
  <si>
    <t>klusjesdienst</t>
  </si>
  <si>
    <t>diensten</t>
  </si>
  <si>
    <t>vervoer taxi</t>
  </si>
  <si>
    <t>poets/strijk via dienstencheques</t>
  </si>
  <si>
    <t>afspraken per verplaatsing/per km</t>
  </si>
  <si>
    <t>maximaal 6130 €/jaar volgens voorwaarden bijklussen</t>
  </si>
  <si>
    <t>Beschikbaar voor bijkomende ondersteuning via cash overeenkomsten</t>
  </si>
  <si>
    <t>niet VAPH vergunde organisatie</t>
  </si>
  <si>
    <t>individuele ondersteuning</t>
  </si>
  <si>
    <t>woonondersteuning</t>
  </si>
  <si>
    <t>permanentie</t>
  </si>
  <si>
    <t>Overeenkomst met Ondernemingsnummer en NACEcodes verwijzend naar ondersteuning, waarbij geen dubbele subsidiering, duidelijke taken, prijs/uur en frequentie</t>
  </si>
  <si>
    <t>Budgetplan PVB 2020</t>
  </si>
  <si>
    <t>Jaarbudget 2020  van</t>
  </si>
  <si>
    <t>Budgetplan PVB 2019</t>
  </si>
  <si>
    <t>Jaarbudget 2019  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</si>
</sst>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&quot;€&quot;;\-#,##0.00\ &quot;€&quot;"/>
    <numFmt numFmtId="165" formatCode="&quot;€&quot;\ #,##0.00;&quot;€&quot;\ \-#,##0.00"/>
    <numFmt numFmtId="166" formatCode="#,##0.0"/>
    <numFmt numFmtId="167" formatCode="#"/>
    <numFmt numFmtId="168" formatCode="&quot;€&quot;\ #,##0.00"/>
    <numFmt numFmtId="169" formatCode="&quot;€&quot;\ #,##0.00;&quot;€&quot;\ \-#,##0.00;&quot;&quot;"/>
    <numFmt numFmtId="170" formatCode="&quot;€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DDDD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2" fontId="7" fillId="0" borderId="1" xfId="1" applyNumberFormat="1" applyFont="1" applyFill="1" applyBorder="1" applyAlignment="1" applyProtection="1">
      <alignment horizontal="right" vertical="center" indent="3"/>
      <protection hidden="1"/>
    </xf>
    <xf numFmtId="0" fontId="0" fillId="0" borderId="0" xfId="0" applyBorder="1"/>
    <xf numFmtId="2" fontId="10" fillId="5" borderId="5" xfId="1" applyNumberFormat="1" applyFont="1" applyFill="1" applyBorder="1" applyAlignment="1" applyProtection="1">
      <alignment horizontal="right" vertical="center" indent="1"/>
      <protection hidden="1"/>
    </xf>
    <xf numFmtId="2" fontId="3" fillId="2" borderId="0" xfId="1" applyNumberFormat="1" applyFont="1" applyFill="1" applyBorder="1" applyAlignment="1" applyProtection="1">
      <alignment horizontal="left" vertical="center" indent="1"/>
      <protection hidden="1"/>
    </xf>
    <xf numFmtId="167" fontId="4" fillId="2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4" fillId="0" borderId="18" xfId="1" applyNumberFormat="1" applyFont="1" applyFill="1" applyBorder="1" applyAlignment="1" applyProtection="1">
      <alignment vertical="center" wrapText="1"/>
      <protection hidden="1"/>
    </xf>
    <xf numFmtId="0" fontId="14" fillId="0" borderId="4" xfId="1" applyNumberFormat="1" applyFont="1" applyFill="1" applyBorder="1" applyAlignment="1" applyProtection="1">
      <alignment horizontal="right" vertical="center" wrapText="1"/>
      <protection hidden="1"/>
    </xf>
    <xf numFmtId="0" fontId="14" fillId="0" borderId="47" xfId="1" applyNumberFormat="1" applyFont="1" applyFill="1" applyBorder="1" applyAlignment="1" applyProtection="1">
      <alignment vertical="center" wrapText="1"/>
      <protection hidden="1"/>
    </xf>
    <xf numFmtId="0" fontId="14" fillId="0" borderId="6" xfId="1" applyNumberFormat="1" applyFont="1" applyFill="1" applyBorder="1" applyAlignment="1" applyProtection="1">
      <alignment horizontal="right" vertical="center" wrapText="1"/>
      <protection hidden="1"/>
    </xf>
    <xf numFmtId="170" fontId="6" fillId="6" borderId="4" xfId="1" applyNumberFormat="1" applyFont="1" applyFill="1" applyBorder="1" applyAlignment="1" applyProtection="1">
      <alignment vertical="center" wrapText="1"/>
      <protection hidden="1"/>
    </xf>
    <xf numFmtId="170" fontId="6" fillId="6" borderId="6" xfId="1" applyNumberFormat="1" applyFont="1" applyFill="1" applyBorder="1" applyAlignment="1" applyProtection="1">
      <alignment vertical="center" wrapText="1"/>
      <protection hidden="1"/>
    </xf>
    <xf numFmtId="165" fontId="7" fillId="0" borderId="41" xfId="1" applyNumberFormat="1" applyFont="1" applyFill="1" applyBorder="1" applyAlignment="1" applyProtection="1">
      <alignment horizontal="center" vertical="center"/>
      <protection hidden="1"/>
    </xf>
    <xf numFmtId="165" fontId="7" fillId="0" borderId="17" xfId="1" applyNumberFormat="1" applyFont="1" applyFill="1" applyBorder="1" applyAlignment="1" applyProtection="1">
      <alignment horizontal="right" vertical="center" indent="1"/>
      <protection hidden="1"/>
    </xf>
    <xf numFmtId="170" fontId="5" fillId="5" borderId="1" xfId="1" applyNumberFormat="1" applyFont="1" applyFill="1" applyBorder="1" applyAlignment="1" applyProtection="1">
      <alignment horizontal="right" vertical="center" indent="2"/>
      <protection locked="0"/>
    </xf>
    <xf numFmtId="0" fontId="7" fillId="0" borderId="0" xfId="1" applyNumberFormat="1" applyFont="1" applyFill="1" applyBorder="1" applyAlignment="1" applyProtection="1">
      <alignment horizontal="left" vertical="center" indent="1"/>
      <protection hidden="1"/>
    </xf>
    <xf numFmtId="0" fontId="7" fillId="0" borderId="2" xfId="1" applyNumberFormat="1" applyFont="1" applyFill="1" applyBorder="1" applyAlignment="1" applyProtection="1">
      <alignment horizontal="left" vertical="center" indent="1"/>
      <protection hidden="1"/>
    </xf>
    <xf numFmtId="0" fontId="7" fillId="0" borderId="4" xfId="1" applyNumberFormat="1" applyFont="1" applyFill="1" applyBorder="1" applyAlignment="1" applyProtection="1">
      <alignment horizontal="left" vertical="center" indent="1"/>
      <protection hidden="1"/>
    </xf>
    <xf numFmtId="0" fontId="7" fillId="0" borderId="21" xfId="1" applyNumberFormat="1" applyFont="1" applyFill="1" applyBorder="1" applyAlignment="1" applyProtection="1">
      <alignment horizontal="left" vertical="center" indent="1"/>
      <protection hidden="1"/>
    </xf>
    <xf numFmtId="1" fontId="7" fillId="5" borderId="1" xfId="1" applyNumberFormat="1" applyFont="1" applyFill="1" applyBorder="1" applyAlignment="1" applyProtection="1">
      <alignment horizontal="right" vertical="center" indent="3"/>
      <protection locked="0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3" borderId="5" xfId="1" applyNumberFormat="1" applyFont="1" applyFill="1" applyBorder="1" applyAlignment="1" applyProtection="1">
      <alignment horizontal="right" vertical="center"/>
      <protection hidden="1"/>
    </xf>
    <xf numFmtId="0" fontId="7" fillId="4" borderId="20" xfId="1" applyNumberFormat="1" applyFont="1" applyFill="1" applyBorder="1" applyAlignment="1" applyProtection="1">
      <alignment vertical="center"/>
      <protection hidden="1"/>
    </xf>
    <xf numFmtId="0" fontId="7" fillId="4" borderId="21" xfId="1" applyNumberFormat="1" applyFont="1" applyFill="1" applyBorder="1" applyAlignment="1" applyProtection="1">
      <alignment horizontal="left" vertical="center" wrapText="1" indent="1"/>
      <protection hidden="1"/>
    </xf>
    <xf numFmtId="165" fontId="7" fillId="0" borderId="54" xfId="1" applyNumberFormat="1" applyFont="1" applyFill="1" applyBorder="1" applyAlignment="1" applyProtection="1">
      <alignment horizontal="right" vertical="center" indent="1"/>
      <protection hidden="1"/>
    </xf>
    <xf numFmtId="165" fontId="7" fillId="5" borderId="23" xfId="1" applyNumberFormat="1" applyFont="1" applyFill="1" applyBorder="1" applyAlignment="1" applyProtection="1">
      <alignment horizontal="right" vertical="center" indent="1"/>
      <protection locked="0"/>
    </xf>
    <xf numFmtId="170" fontId="5" fillId="5" borderId="9" xfId="1" applyNumberFormat="1" applyFont="1" applyFill="1" applyBorder="1" applyAlignment="1" applyProtection="1">
      <alignment horizontal="right" vertical="center" indent="2"/>
      <protection locked="0"/>
    </xf>
    <xf numFmtId="0" fontId="7" fillId="0" borderId="28" xfId="1" applyNumberFormat="1" applyFont="1" applyFill="1" applyBorder="1" applyAlignment="1" applyProtection="1">
      <alignment horizontal="left" vertical="center" indent="1"/>
      <protection hidden="1"/>
    </xf>
    <xf numFmtId="1" fontId="7" fillId="5" borderId="15" xfId="1" applyNumberFormat="1" applyFont="1" applyFill="1" applyBorder="1" applyAlignment="1" applyProtection="1">
      <alignment horizontal="right" vertical="center" indent="3"/>
      <protection locked="0"/>
    </xf>
    <xf numFmtId="169" fontId="7" fillId="0" borderId="49" xfId="1" applyNumberFormat="1" applyFont="1" applyFill="1" applyBorder="1" applyAlignment="1" applyProtection="1">
      <alignment horizontal="right" vertical="center" indent="1"/>
      <protection hidden="1"/>
    </xf>
    <xf numFmtId="169" fontId="7" fillId="0" borderId="19" xfId="1" applyNumberFormat="1" applyFont="1" applyFill="1" applyBorder="1" applyAlignment="1" applyProtection="1">
      <alignment horizontal="right" vertical="center" indent="1"/>
      <protection hidden="1"/>
    </xf>
    <xf numFmtId="0" fontId="7" fillId="0" borderId="34" xfId="1" applyNumberFormat="1" applyFont="1" applyFill="1" applyBorder="1" applyAlignment="1" applyProtection="1">
      <alignment horizontal="left" vertical="center" indent="1"/>
      <protection hidden="1"/>
    </xf>
    <xf numFmtId="170" fontId="5" fillId="5" borderId="21" xfId="1" applyNumberFormat="1" applyFont="1" applyFill="1" applyBorder="1" applyAlignment="1" applyProtection="1">
      <alignment horizontal="right" vertical="center" indent="2"/>
      <protection locked="0"/>
    </xf>
    <xf numFmtId="0" fontId="0" fillId="0" borderId="27" xfId="0" applyBorder="1"/>
    <xf numFmtId="0" fontId="0" fillId="0" borderId="28" xfId="0" applyBorder="1"/>
    <xf numFmtId="0" fontId="0" fillId="0" borderId="45" xfId="0" applyBorder="1"/>
    <xf numFmtId="168" fontId="5" fillId="2" borderId="17" xfId="1" applyNumberFormat="1" applyFont="1" applyFill="1" applyBorder="1" applyAlignment="1" applyProtection="1">
      <alignment horizontal="right" vertical="center" indent="1"/>
      <protection hidden="1"/>
    </xf>
    <xf numFmtId="168" fontId="5" fillId="4" borderId="11" xfId="1" applyNumberFormat="1" applyFont="1" applyFill="1" applyBorder="1" applyAlignment="1" applyProtection="1">
      <alignment vertical="center"/>
      <protection hidden="1"/>
    </xf>
    <xf numFmtId="170" fontId="5" fillId="5" borderId="1" xfId="1" applyNumberFormat="1" applyFont="1" applyFill="1" applyBorder="1" applyAlignment="1" applyProtection="1">
      <alignment horizontal="right" vertical="center" indent="2"/>
      <protection hidden="1"/>
    </xf>
    <xf numFmtId="2" fontId="7" fillId="0" borderId="1" xfId="1" applyNumberFormat="1" applyFont="1" applyFill="1" applyBorder="1" applyAlignment="1" applyProtection="1">
      <alignment horizontal="right" vertical="center" wrapText="1" indent="3"/>
      <protection hidden="1"/>
    </xf>
    <xf numFmtId="170" fontId="7" fillId="0" borderId="21" xfId="1" applyNumberFormat="1" applyFont="1" applyFill="1" applyBorder="1" applyAlignment="1" applyProtection="1">
      <alignment horizontal="left" vertical="center" indent="2"/>
      <protection hidden="1"/>
    </xf>
    <xf numFmtId="2" fontId="7" fillId="0" borderId="21" xfId="1" applyNumberFormat="1" applyFont="1" applyFill="1" applyBorder="1" applyAlignment="1" applyProtection="1">
      <alignment horizontal="right" vertical="center" indent="3"/>
      <protection hidden="1"/>
    </xf>
    <xf numFmtId="170" fontId="5" fillId="5" borderId="15" xfId="1" applyNumberFormat="1" applyFont="1" applyFill="1" applyBorder="1" applyAlignment="1" applyProtection="1">
      <alignment horizontal="right" vertical="center" indent="2"/>
      <protection hidden="1"/>
    </xf>
    <xf numFmtId="2" fontId="7" fillId="0" borderId="15" xfId="1" applyNumberFormat="1" applyFont="1" applyFill="1" applyBorder="1" applyAlignment="1" applyProtection="1">
      <alignment horizontal="right" vertical="center" indent="3"/>
      <protection hidden="1"/>
    </xf>
    <xf numFmtId="170" fontId="7" fillId="5" borderId="1" xfId="1" applyNumberFormat="1" applyFont="1" applyFill="1" applyBorder="1" applyAlignment="1" applyProtection="1">
      <alignment horizontal="right" vertical="center" indent="2"/>
      <protection hidden="1"/>
    </xf>
    <xf numFmtId="170" fontId="5" fillId="5" borderId="21" xfId="1" applyNumberFormat="1" applyFont="1" applyFill="1" applyBorder="1" applyAlignment="1" applyProtection="1">
      <alignment horizontal="right" vertical="center" indent="2"/>
      <protection hidden="1"/>
    </xf>
    <xf numFmtId="169" fontId="7" fillId="5" borderId="32" xfId="1" applyNumberFormat="1" applyFont="1" applyFill="1" applyBorder="1" applyAlignment="1" applyProtection="1">
      <alignment horizontal="right" vertical="center" indent="1"/>
      <protection locked="0"/>
    </xf>
    <xf numFmtId="169" fontId="7" fillId="5" borderId="17" xfId="1" applyNumberFormat="1" applyFont="1" applyFill="1" applyBorder="1" applyAlignment="1" applyProtection="1">
      <alignment horizontal="right" vertical="center" indent="1"/>
      <protection locked="0"/>
    </xf>
    <xf numFmtId="169" fontId="7" fillId="5" borderId="23" xfId="1" applyNumberFormat="1" applyFont="1" applyFill="1" applyBorder="1" applyAlignment="1" applyProtection="1">
      <alignment horizontal="right" vertical="center" indent="1"/>
      <protection locked="0"/>
    </xf>
    <xf numFmtId="169" fontId="7" fillId="5" borderId="35" xfId="1" applyNumberFormat="1" applyFont="1" applyFill="1" applyBorder="1" applyAlignment="1" applyProtection="1">
      <alignment horizontal="right" vertical="center" indent="1"/>
      <protection locked="0"/>
    </xf>
    <xf numFmtId="2" fontId="6" fillId="5" borderId="1" xfId="1" applyNumberFormat="1" applyFont="1" applyFill="1" applyBorder="1" applyAlignment="1" applyProtection="1">
      <alignment vertical="center" wrapText="1"/>
      <protection hidden="1"/>
    </xf>
    <xf numFmtId="2" fontId="6" fillId="5" borderId="7" xfId="1" applyNumberFormat="1" applyFont="1" applyFill="1" applyBorder="1" applyAlignment="1" applyProtection="1">
      <alignment vertical="center" wrapText="1"/>
      <protection hidden="1"/>
    </xf>
    <xf numFmtId="0" fontId="4" fillId="2" borderId="27" xfId="1" applyNumberFormat="1" applyFont="1" applyFill="1" applyBorder="1" applyAlignment="1" applyProtection="1">
      <alignment vertical="center" wrapText="1"/>
      <protection hidden="1"/>
    </xf>
    <xf numFmtId="0" fontId="4" fillId="2" borderId="28" xfId="1" applyNumberFormat="1" applyFont="1" applyFill="1" applyBorder="1" applyAlignment="1" applyProtection="1">
      <alignment vertical="center" wrapText="1"/>
      <protection hidden="1"/>
    </xf>
    <xf numFmtId="0" fontId="4" fillId="2" borderId="45" xfId="1" applyNumberFormat="1" applyFont="1" applyFill="1" applyBorder="1" applyAlignment="1" applyProtection="1">
      <alignment vertical="center" wrapText="1"/>
      <protection hidden="1"/>
    </xf>
    <xf numFmtId="0" fontId="4" fillId="2" borderId="40" xfId="1" applyNumberFormat="1" applyFont="1" applyFill="1" applyBorder="1" applyAlignment="1" applyProtection="1">
      <alignment vertical="center" wrapText="1"/>
      <protection hidden="1"/>
    </xf>
    <xf numFmtId="0" fontId="4" fillId="2" borderId="0" xfId="1" applyNumberFormat="1" applyFont="1" applyFill="1" applyBorder="1" applyAlignment="1" applyProtection="1">
      <alignment vertical="center" wrapText="1"/>
      <protection hidden="1"/>
    </xf>
    <xf numFmtId="0" fontId="4" fillId="2" borderId="41" xfId="1" applyNumberFormat="1" applyFont="1" applyFill="1" applyBorder="1" applyAlignment="1" applyProtection="1">
      <alignment vertical="center" wrapText="1"/>
      <protection hidden="1"/>
    </xf>
    <xf numFmtId="165" fontId="7" fillId="0" borderId="51" xfId="1" applyNumberFormat="1" applyFont="1" applyFill="1" applyBorder="1" applyAlignment="1" applyProtection="1">
      <alignment horizontal="center" vertical="center"/>
      <protection hidden="1"/>
    </xf>
    <xf numFmtId="165" fontId="7" fillId="0" borderId="49" xfId="1" applyNumberFormat="1" applyFont="1" applyFill="1" applyBorder="1" applyAlignment="1" applyProtection="1">
      <alignment horizontal="center" vertical="center"/>
      <protection hidden="1"/>
    </xf>
    <xf numFmtId="0" fontId="7" fillId="4" borderId="13" xfId="1" applyNumberFormat="1" applyFont="1" applyFill="1" applyBorder="1" applyAlignment="1" applyProtection="1">
      <alignment horizontal="right" wrapText="1"/>
      <protection hidden="1"/>
    </xf>
    <xf numFmtId="0" fontId="7" fillId="4" borderId="1" xfId="1" applyNumberFormat="1" applyFont="1" applyFill="1" applyBorder="1" applyAlignment="1" applyProtection="1">
      <alignment horizontal="right" wrapText="1"/>
      <protection hidden="1"/>
    </xf>
    <xf numFmtId="0" fontId="7" fillId="4" borderId="17" xfId="1" applyNumberFormat="1" applyFont="1" applyFill="1" applyBorder="1" applyAlignment="1" applyProtection="1">
      <alignment horizontal="right" wrapText="1"/>
      <protection hidden="1"/>
    </xf>
    <xf numFmtId="0" fontId="4" fillId="0" borderId="27" xfId="1" applyNumberFormat="1" applyFont="1" applyFill="1" applyBorder="1" applyAlignment="1" applyProtection="1">
      <alignment horizontal="left" vertical="center" wrapText="1"/>
      <protection hidden="1"/>
    </xf>
    <xf numFmtId="0" fontId="4" fillId="0" borderId="28" xfId="1" applyNumberFormat="1" applyFont="1" applyFill="1" applyBorder="1" applyAlignment="1" applyProtection="1">
      <alignment horizontal="left" vertical="center" wrapText="1"/>
      <protection hidden="1"/>
    </xf>
    <xf numFmtId="170" fontId="12" fillId="5" borderId="55" xfId="1" applyNumberFormat="1" applyFont="1" applyFill="1" applyBorder="1" applyAlignment="1" applyProtection="1">
      <alignment horizontal="center" vertical="center"/>
      <protection hidden="1"/>
    </xf>
    <xf numFmtId="170" fontId="12" fillId="5" borderId="31" xfId="1" applyNumberFormat="1" applyFont="1" applyFill="1" applyBorder="1" applyAlignment="1" applyProtection="1">
      <alignment horizontal="center" vertical="center"/>
      <protection hidden="1"/>
    </xf>
    <xf numFmtId="0" fontId="6" fillId="7" borderId="27" xfId="1" applyFont="1" applyFill="1" applyBorder="1" applyAlignment="1" applyProtection="1">
      <alignment horizontal="left" vertical="center" indent="1"/>
      <protection hidden="1"/>
    </xf>
    <xf numFmtId="0" fontId="6" fillId="7" borderId="29" xfId="1" applyFont="1" applyFill="1" applyBorder="1" applyAlignment="1" applyProtection="1">
      <alignment horizontal="left" vertical="center" indent="1"/>
      <protection hidden="1"/>
    </xf>
    <xf numFmtId="0" fontId="6" fillId="7" borderId="33" xfId="1" applyFont="1" applyFill="1" applyBorder="1" applyAlignment="1" applyProtection="1">
      <alignment horizontal="left" vertical="center" indent="1"/>
      <protection hidden="1"/>
    </xf>
    <xf numFmtId="0" fontId="6" fillId="7" borderId="24" xfId="1" applyFont="1" applyFill="1" applyBorder="1" applyAlignment="1" applyProtection="1">
      <alignment horizontal="left" vertical="center" indent="1"/>
      <protection hidden="1"/>
    </xf>
    <xf numFmtId="170" fontId="13" fillId="7" borderId="56" xfId="1" applyNumberFormat="1" applyFont="1" applyFill="1" applyBorder="1" applyAlignment="1" applyProtection="1">
      <alignment horizontal="right" vertical="center" indent="13"/>
      <protection hidden="1"/>
    </xf>
    <xf numFmtId="165" fontId="13" fillId="7" borderId="28" xfId="1" applyNumberFormat="1" applyFont="1" applyFill="1" applyBorder="1" applyAlignment="1" applyProtection="1">
      <alignment horizontal="right" vertical="center" indent="13"/>
      <protection hidden="1"/>
    </xf>
    <xf numFmtId="165" fontId="13" fillId="7" borderId="45" xfId="1" applyNumberFormat="1" applyFont="1" applyFill="1" applyBorder="1" applyAlignment="1" applyProtection="1">
      <alignment horizontal="right" vertical="center" indent="13"/>
      <protection hidden="1"/>
    </xf>
    <xf numFmtId="165" fontId="13" fillId="7" borderId="57" xfId="1" applyNumberFormat="1" applyFont="1" applyFill="1" applyBorder="1" applyAlignment="1" applyProtection="1">
      <alignment horizontal="right" vertical="center" indent="13"/>
      <protection hidden="1"/>
    </xf>
    <xf numFmtId="165" fontId="13" fillId="7" borderId="34" xfId="1" applyNumberFormat="1" applyFont="1" applyFill="1" applyBorder="1" applyAlignment="1" applyProtection="1">
      <alignment horizontal="right" vertical="center" indent="13"/>
      <protection hidden="1"/>
    </xf>
    <xf numFmtId="165" fontId="13" fillId="7" borderId="35" xfId="1" applyNumberFormat="1" applyFont="1" applyFill="1" applyBorder="1" applyAlignment="1" applyProtection="1">
      <alignment horizontal="right" vertical="center" indent="13"/>
      <protection hidden="1"/>
    </xf>
    <xf numFmtId="0" fontId="13" fillId="0" borderId="40" xfId="1" applyFont="1" applyBorder="1" applyAlignment="1" applyProtection="1">
      <alignment horizontal="left" vertical="center"/>
      <protection hidden="1"/>
    </xf>
    <xf numFmtId="0" fontId="2" fillId="0" borderId="0" xfId="1" applyFont="1" applyBorder="1" applyAlignment="1" applyProtection="1">
      <alignment horizontal="left" vertical="center"/>
      <protection hidden="1"/>
    </xf>
    <xf numFmtId="0" fontId="2" fillId="0" borderId="30" xfId="1" applyFont="1" applyBorder="1" applyAlignment="1" applyProtection="1">
      <alignment horizontal="left" vertical="center"/>
      <protection hidden="1"/>
    </xf>
    <xf numFmtId="0" fontId="2" fillId="0" borderId="2" xfId="1" applyFont="1" applyBorder="1" applyAlignment="1" applyProtection="1">
      <alignment horizontal="left" vertical="center"/>
      <protection hidden="1"/>
    </xf>
    <xf numFmtId="0" fontId="9" fillId="0" borderId="0" xfId="1" applyFont="1" applyBorder="1" applyAlignment="1" applyProtection="1">
      <alignment horizontal="left" vertical="center" indent="1"/>
      <protection hidden="1"/>
    </xf>
    <xf numFmtId="0" fontId="9" fillId="0" borderId="41" xfId="1" applyFont="1" applyBorder="1" applyAlignment="1" applyProtection="1">
      <alignment horizontal="left" vertical="center" indent="1"/>
      <protection hidden="1"/>
    </xf>
    <xf numFmtId="0" fontId="9" fillId="0" borderId="2" xfId="1" applyFont="1" applyBorder="1" applyAlignment="1" applyProtection="1">
      <alignment horizontal="left" vertical="center" indent="1"/>
      <protection hidden="1"/>
    </xf>
    <xf numFmtId="0" fontId="9" fillId="0" borderId="46" xfId="1" applyFont="1" applyBorder="1" applyAlignment="1" applyProtection="1">
      <alignment horizontal="left" vertical="center" indent="1"/>
      <protection hidden="1"/>
    </xf>
    <xf numFmtId="166" fontId="3" fillId="0" borderId="18" xfId="1" applyNumberFormat="1" applyFont="1" applyBorder="1" applyAlignment="1" applyProtection="1">
      <alignment horizontal="left" vertical="center" indent="1"/>
      <protection hidden="1"/>
    </xf>
    <xf numFmtId="166" fontId="3" fillId="0" borderId="5" xfId="1" applyNumberFormat="1" applyFont="1" applyBorder="1" applyAlignment="1" applyProtection="1">
      <alignment horizontal="left" vertical="center" indent="1"/>
      <protection hidden="1"/>
    </xf>
    <xf numFmtId="0" fontId="3" fillId="5" borderId="3" xfId="1" applyFont="1" applyFill="1" applyBorder="1" applyAlignment="1" applyProtection="1">
      <alignment horizontal="left" vertical="center" indent="1"/>
      <protection locked="0"/>
    </xf>
    <xf numFmtId="0" fontId="3" fillId="5" borderId="4" xfId="1" applyFont="1" applyFill="1" applyBorder="1" applyAlignment="1" applyProtection="1">
      <alignment horizontal="left" vertical="center" indent="1"/>
      <protection locked="0"/>
    </xf>
    <xf numFmtId="0" fontId="3" fillId="5" borderId="19" xfId="1" applyFont="1" applyFill="1" applyBorder="1" applyAlignment="1" applyProtection="1">
      <alignment horizontal="left" vertical="center" indent="1"/>
      <protection locked="0"/>
    </xf>
    <xf numFmtId="0" fontId="3" fillId="0" borderId="18" xfId="1" applyFont="1" applyBorder="1" applyAlignment="1" applyProtection="1">
      <alignment horizontal="left" vertical="center" indent="1"/>
      <protection hidden="1"/>
    </xf>
    <xf numFmtId="0" fontId="3" fillId="0" borderId="5" xfId="1" applyFont="1" applyBorder="1" applyAlignment="1" applyProtection="1">
      <alignment horizontal="left" vertical="center" indent="1"/>
      <protection hidden="1"/>
    </xf>
    <xf numFmtId="2" fontId="3" fillId="0" borderId="18" xfId="1" applyNumberFormat="1" applyFont="1" applyBorder="1" applyAlignment="1" applyProtection="1">
      <alignment horizontal="left" vertical="center" indent="1"/>
      <protection hidden="1"/>
    </xf>
    <xf numFmtId="2" fontId="3" fillId="0" borderId="5" xfId="1" applyNumberFormat="1" applyFont="1" applyBorder="1" applyAlignment="1" applyProtection="1">
      <alignment horizontal="left" vertical="center" indent="1"/>
      <protection hidden="1"/>
    </xf>
    <xf numFmtId="2" fontId="3" fillId="0" borderId="42" xfId="1" applyNumberFormat="1" applyFont="1" applyBorder="1" applyAlignment="1" applyProtection="1">
      <alignment horizontal="left" vertical="center" indent="1"/>
      <protection hidden="1"/>
    </xf>
    <xf numFmtId="2" fontId="3" fillId="0" borderId="54" xfId="1" applyNumberFormat="1" applyFont="1" applyBorder="1" applyAlignment="1" applyProtection="1">
      <alignment horizontal="left" vertical="center" indent="1"/>
      <protection hidden="1"/>
    </xf>
    <xf numFmtId="0" fontId="3" fillId="5" borderId="22" xfId="1" applyFont="1" applyFill="1" applyBorder="1" applyAlignment="1" applyProtection="1">
      <alignment horizontal="left" vertical="center" indent="1"/>
      <protection locked="0"/>
    </xf>
    <xf numFmtId="0" fontId="3" fillId="5" borderId="43" xfId="1" applyFont="1" applyFill="1" applyBorder="1" applyAlignment="1" applyProtection="1">
      <alignment horizontal="left" vertical="center" indent="1"/>
      <protection locked="0"/>
    </xf>
    <xf numFmtId="0" fontId="3" fillId="5" borderId="44" xfId="1" applyFont="1" applyFill="1" applyBorder="1" applyAlignment="1" applyProtection="1">
      <alignment horizontal="left" vertical="center" indent="1"/>
      <protection locked="0"/>
    </xf>
    <xf numFmtId="0" fontId="6" fillId="0" borderId="27" xfId="1" applyFont="1" applyFill="1" applyBorder="1" applyAlignment="1" applyProtection="1">
      <alignment horizontal="right" vertical="center"/>
      <protection hidden="1"/>
    </xf>
    <xf numFmtId="0" fontId="6" fillId="0" borderId="28" xfId="1" applyFont="1" applyFill="1" applyBorder="1" applyAlignment="1" applyProtection="1">
      <alignment horizontal="right" vertical="center"/>
      <protection hidden="1"/>
    </xf>
    <xf numFmtId="0" fontId="6" fillId="0" borderId="45" xfId="1" applyFont="1" applyFill="1" applyBorder="1" applyAlignment="1" applyProtection="1">
      <alignment horizontal="right" vertical="center"/>
      <protection hidden="1"/>
    </xf>
    <xf numFmtId="0" fontId="6" fillId="0" borderId="30" xfId="1" applyFont="1" applyFill="1" applyBorder="1" applyAlignment="1" applyProtection="1">
      <alignment horizontal="right" vertical="center"/>
      <protection hidden="1"/>
    </xf>
    <xf numFmtId="0" fontId="6" fillId="0" borderId="2" xfId="1" applyFont="1" applyFill="1" applyBorder="1" applyAlignment="1" applyProtection="1">
      <alignment horizontal="right" vertical="center"/>
      <protection hidden="1"/>
    </xf>
    <xf numFmtId="0" fontId="6" fillId="0" borderId="46" xfId="1" applyFont="1" applyFill="1" applyBorder="1" applyAlignment="1" applyProtection="1">
      <alignment horizontal="right" vertical="center"/>
      <protection hidden="1"/>
    </xf>
    <xf numFmtId="170" fontId="12" fillId="5" borderId="14" xfId="1" applyNumberFormat="1" applyFont="1" applyFill="1" applyBorder="1" applyAlignment="1" applyProtection="1">
      <alignment horizontal="center" vertical="center"/>
      <protection locked="0"/>
    </xf>
    <xf numFmtId="170" fontId="12" fillId="5" borderId="16" xfId="1" applyNumberFormat="1" applyFont="1" applyFill="1" applyBorder="1" applyAlignment="1" applyProtection="1">
      <alignment horizontal="center" vertical="center"/>
      <protection locked="0"/>
    </xf>
    <xf numFmtId="170" fontId="12" fillId="5" borderId="13" xfId="1" applyNumberFormat="1" applyFont="1" applyFill="1" applyBorder="1" applyAlignment="1" applyProtection="1">
      <alignment horizontal="center" vertical="center"/>
      <protection locked="0"/>
    </xf>
    <xf numFmtId="170" fontId="12" fillId="5" borderId="17" xfId="1" applyNumberFormat="1" applyFont="1" applyFill="1" applyBorder="1" applyAlignment="1" applyProtection="1">
      <alignment horizontal="center" vertical="center"/>
      <protection locked="0"/>
    </xf>
    <xf numFmtId="0" fontId="6" fillId="0" borderId="25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7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8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37" xfId="1" applyNumberFormat="1" applyFont="1" applyFill="1" applyBorder="1" applyAlignment="1" applyProtection="1">
      <alignment horizontal="right" vertical="center" wrapText="1" indent="1"/>
      <protection hidden="1"/>
    </xf>
    <xf numFmtId="0" fontId="6" fillId="0" borderId="38" xfId="1" applyNumberFormat="1" applyFont="1" applyFill="1" applyBorder="1" applyAlignment="1" applyProtection="1">
      <alignment horizontal="right" vertical="center" wrapText="1" indent="1"/>
      <protection hidden="1"/>
    </xf>
    <xf numFmtId="169" fontId="11" fillId="5" borderId="25" xfId="1" applyNumberFormat="1" applyFont="1" applyFill="1" applyBorder="1" applyAlignment="1" applyProtection="1">
      <alignment vertical="center"/>
      <protection hidden="1"/>
    </xf>
    <xf numFmtId="169" fontId="11" fillId="5" borderId="36" xfId="1" applyNumberFormat="1" applyFont="1" applyFill="1" applyBorder="1" applyAlignment="1" applyProtection="1">
      <alignment vertical="center"/>
      <protection hidden="1"/>
    </xf>
    <xf numFmtId="170" fontId="11" fillId="4" borderId="18" xfId="1" applyNumberFormat="1" applyFont="1" applyFill="1" applyBorder="1" applyAlignment="1" applyProtection="1">
      <alignment horizontal="center" vertical="center"/>
      <protection hidden="1"/>
    </xf>
    <xf numFmtId="170" fontId="11" fillId="4" borderId="19" xfId="1" applyNumberFormat="1" applyFont="1" applyFill="1" applyBorder="1" applyAlignment="1" applyProtection="1">
      <alignment horizontal="center" vertical="center"/>
      <protection hidden="1"/>
    </xf>
    <xf numFmtId="170" fontId="11" fillId="4" borderId="47" xfId="1" applyNumberFormat="1" applyFont="1" applyFill="1" applyBorder="1" applyAlignment="1" applyProtection="1">
      <alignment horizontal="center" vertical="center"/>
      <protection hidden="1"/>
    </xf>
    <xf numFmtId="170" fontId="11" fillId="4" borderId="48" xfId="1" applyNumberFormat="1" applyFont="1" applyFill="1" applyBorder="1" applyAlignment="1" applyProtection="1">
      <alignment horizontal="center" vertical="center"/>
      <protection hidden="1"/>
    </xf>
    <xf numFmtId="0" fontId="6" fillId="7" borderId="50" xfId="1" applyNumberFormat="1" applyFont="1" applyFill="1" applyBorder="1" applyAlignment="1" applyProtection="1">
      <alignment horizontal="right" vertical="center" wrapText="1"/>
      <protection hidden="1"/>
    </xf>
    <xf numFmtId="0" fontId="6" fillId="7" borderId="55" xfId="1" applyNumberFormat="1" applyFont="1" applyFill="1" applyBorder="1" applyAlignment="1" applyProtection="1">
      <alignment horizontal="right" vertical="center" wrapText="1"/>
      <protection hidden="1"/>
    </xf>
    <xf numFmtId="0" fontId="6" fillId="7" borderId="31" xfId="1" applyNumberFormat="1" applyFont="1" applyFill="1" applyBorder="1" applyAlignment="1" applyProtection="1">
      <alignment horizontal="right" vertical="center" wrapText="1"/>
      <protection hidden="1"/>
    </xf>
    <xf numFmtId="170" fontId="12" fillId="0" borderId="29" xfId="1" applyNumberFormat="1" applyFont="1" applyFill="1" applyBorder="1" applyAlignment="1" applyProtection="1">
      <alignment horizontal="center" vertical="center"/>
      <protection hidden="1"/>
    </xf>
    <xf numFmtId="170" fontId="12" fillId="0" borderId="31" xfId="1" applyNumberFormat="1" applyFont="1" applyFill="1" applyBorder="1" applyAlignment="1" applyProtection="1">
      <alignment horizontal="center" vertical="center"/>
      <protection hidden="1"/>
    </xf>
    <xf numFmtId="0" fontId="6" fillId="7" borderId="37" xfId="1" applyNumberFormat="1" applyFont="1" applyFill="1" applyBorder="1" applyAlignment="1" applyProtection="1">
      <alignment horizontal="center" vertical="center" wrapText="1"/>
      <protection hidden="1"/>
    </xf>
    <xf numFmtId="0" fontId="6" fillId="7" borderId="38" xfId="1" applyNumberFormat="1" applyFont="1" applyFill="1" applyBorder="1" applyAlignment="1" applyProtection="1">
      <alignment horizontal="center" vertical="center" wrapText="1"/>
      <protection hidden="1"/>
    </xf>
    <xf numFmtId="0" fontId="6" fillId="7" borderId="39" xfId="1" applyNumberFormat="1" applyFont="1" applyFill="1" applyBorder="1" applyAlignment="1" applyProtection="1">
      <alignment horizontal="center" vertical="center" wrapText="1"/>
      <protection hidden="1"/>
    </xf>
    <xf numFmtId="170" fontId="12" fillId="4" borderId="38" xfId="1" applyNumberFormat="1" applyFont="1" applyFill="1" applyBorder="1" applyAlignment="1" applyProtection="1">
      <alignment horizontal="center" vertical="center"/>
      <protection hidden="1"/>
    </xf>
    <xf numFmtId="170" fontId="12" fillId="4" borderId="39" xfId="1" applyNumberFormat="1" applyFont="1" applyFill="1" applyBorder="1" applyAlignment="1" applyProtection="1">
      <alignment horizontal="center" vertical="center"/>
      <protection hidden="1"/>
    </xf>
    <xf numFmtId="0" fontId="5" fillId="0" borderId="5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3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26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57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7" fillId="4" borderId="13" xfId="1" applyNumberFormat="1" applyFont="1" applyFill="1" applyBorder="1" applyAlignment="1" applyProtection="1">
      <alignment horizontal="left" vertical="center" wrapText="1"/>
      <protection hidden="1"/>
    </xf>
    <xf numFmtId="0" fontId="7" fillId="4" borderId="1" xfId="1" applyNumberFormat="1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Alignment="1">
      <alignment horizontal="right"/>
    </xf>
    <xf numFmtId="0" fontId="0" fillId="0" borderId="17" xfId="0" applyBorder="1" applyAlignment="1">
      <alignment horizontal="right"/>
    </xf>
    <xf numFmtId="165" fontId="7" fillId="4" borderId="21" xfId="1" applyNumberFormat="1" applyFont="1" applyFill="1" applyBorder="1" applyAlignment="1" applyProtection="1">
      <alignment horizontal="right" vertical="center"/>
      <protection hidden="1"/>
    </xf>
    <xf numFmtId="165" fontId="7" fillId="4" borderId="23" xfId="1" applyNumberFormat="1" applyFont="1" applyFill="1" applyBorder="1" applyAlignment="1" applyProtection="1">
      <alignment horizontal="right" vertical="center"/>
      <protection hidden="1"/>
    </xf>
    <xf numFmtId="0" fontId="6" fillId="0" borderId="27" xfId="1" applyNumberFormat="1" applyFont="1" applyFill="1" applyBorder="1" applyAlignment="1" applyProtection="1">
      <alignment horizontal="left" vertical="center" wrapText="1" indent="1"/>
      <protection hidden="1"/>
    </xf>
    <xf numFmtId="0" fontId="6" fillId="0" borderId="28" xfId="1" applyNumberFormat="1" applyFont="1" applyFill="1" applyBorder="1" applyAlignment="1" applyProtection="1">
      <alignment horizontal="left" vertical="center" wrapText="1" indent="1"/>
      <protection hidden="1"/>
    </xf>
    <xf numFmtId="0" fontId="6" fillId="0" borderId="33" xfId="1" applyNumberFormat="1" applyFont="1" applyFill="1" applyBorder="1" applyAlignment="1" applyProtection="1">
      <alignment horizontal="left" vertical="center" wrapText="1" indent="1"/>
      <protection hidden="1"/>
    </xf>
    <xf numFmtId="0" fontId="6" fillId="0" borderId="34" xfId="1" applyNumberFormat="1" applyFont="1" applyFill="1" applyBorder="1" applyAlignment="1" applyProtection="1">
      <alignment horizontal="left" vertical="center" wrapText="1" indent="1"/>
      <protection hidden="1"/>
    </xf>
    <xf numFmtId="168" fontId="7" fillId="0" borderId="10" xfId="1" applyNumberFormat="1" applyFont="1" applyFill="1" applyBorder="1" applyAlignment="1" applyProtection="1">
      <alignment horizontal="center" vertical="center"/>
      <protection hidden="1"/>
    </xf>
    <xf numFmtId="168" fontId="7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50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21" xfId="1" applyNumberFormat="1" applyFont="1" applyFill="1" applyBorder="1" applyAlignment="1" applyProtection="1">
      <alignment horizontal="center" vertical="center"/>
      <protection hidden="1"/>
    </xf>
    <xf numFmtId="164" fontId="13" fillId="0" borderId="27" xfId="1" applyNumberFormat="1" applyFont="1" applyFill="1" applyBorder="1" applyAlignment="1" applyProtection="1">
      <alignment horizontal="center" vertical="center"/>
      <protection hidden="1"/>
    </xf>
    <xf numFmtId="164" fontId="13" fillId="0" borderId="45" xfId="1" applyNumberFormat="1" applyFont="1" applyFill="1" applyBorder="1" applyAlignment="1" applyProtection="1">
      <alignment horizontal="center" vertical="center"/>
      <protection hidden="1"/>
    </xf>
    <xf numFmtId="164" fontId="13" fillId="0" borderId="33" xfId="1" applyNumberFormat="1" applyFont="1" applyFill="1" applyBorder="1" applyAlignment="1" applyProtection="1">
      <alignment horizontal="center" vertical="center"/>
      <protection hidden="1"/>
    </xf>
    <xf numFmtId="164" fontId="13" fillId="0" borderId="35" xfId="1" applyNumberFormat="1" applyFont="1" applyFill="1" applyBorder="1" applyAlignment="1" applyProtection="1">
      <alignment horizontal="center" vertical="center"/>
      <protection hidden="1"/>
    </xf>
    <xf numFmtId="0" fontId="6" fillId="0" borderId="27" xfId="1" applyNumberFormat="1" applyFont="1" applyFill="1" applyBorder="1" applyAlignment="1" applyProtection="1">
      <alignment horizontal="left" vertical="center"/>
      <protection hidden="1"/>
    </xf>
    <xf numFmtId="0" fontId="6" fillId="0" borderId="28" xfId="1" applyNumberFormat="1" applyFont="1" applyFill="1" applyBorder="1" applyAlignment="1" applyProtection="1">
      <alignment horizontal="left" vertical="center"/>
      <protection hidden="1"/>
    </xf>
    <xf numFmtId="0" fontId="6" fillId="0" borderId="40" xfId="1" applyNumberFormat="1" applyFont="1" applyFill="1" applyBorder="1" applyAlignment="1" applyProtection="1">
      <alignment horizontal="left" vertical="center"/>
      <protection hidden="1"/>
    </xf>
    <xf numFmtId="0" fontId="6" fillId="0" borderId="0" xfId="1" applyNumberFormat="1" applyFont="1" applyFill="1" applyBorder="1" applyAlignment="1" applyProtection="1">
      <alignment horizontal="left" vertical="center"/>
      <protection hidden="1"/>
    </xf>
    <xf numFmtId="0" fontId="7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" applyFont="1" applyFill="1" applyBorder="1" applyAlignment="1" applyProtection="1">
      <alignment horizontal="center" vertical="center" wrapText="1"/>
      <protection hidden="1"/>
    </xf>
    <xf numFmtId="0" fontId="7" fillId="0" borderId="21" xfId="1" applyFont="1" applyFill="1" applyBorder="1" applyAlignment="1" applyProtection="1">
      <alignment horizontal="center" vertical="center" wrapText="1"/>
      <protection hidden="1"/>
    </xf>
    <xf numFmtId="0" fontId="7" fillId="0" borderId="16" xfId="1" applyFont="1" applyFill="1" applyBorder="1" applyAlignment="1" applyProtection="1">
      <alignment horizontal="center" vertical="center"/>
      <protection hidden="1"/>
    </xf>
    <xf numFmtId="0" fontId="7" fillId="0" borderId="23" xfId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Standaard 2" xfId="1"/>
  </cellStyles>
  <dxfs count="0"/>
  <tableStyles count="0" defaultTableStyle="TableStyleMedium2" defaultPivotStyle="PivotStyleLight16"/>
  <colors>
    <mruColors>
      <color rgb="FFDDDDDD"/>
      <color rgb="FFCC99FF"/>
      <color rgb="FFFFCCFF"/>
      <color rgb="FFFF33CC"/>
      <color rgb="FFCC66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0</xdr:row>
      <xdr:rowOff>66675</xdr:rowOff>
    </xdr:from>
    <xdr:to>
      <xdr:col>5</xdr:col>
      <xdr:colOff>323851</xdr:colOff>
      <xdr:row>1</xdr:row>
      <xdr:rowOff>14363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66675"/>
          <a:ext cx="2162176" cy="700163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0</xdr:row>
      <xdr:rowOff>66675</xdr:rowOff>
    </xdr:from>
    <xdr:to>
      <xdr:col>5</xdr:col>
      <xdr:colOff>323851</xdr:colOff>
      <xdr:row>1</xdr:row>
      <xdr:rowOff>14363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66675"/>
          <a:ext cx="2162176" cy="7001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0</xdr:row>
      <xdr:rowOff>66675</xdr:rowOff>
    </xdr:from>
    <xdr:to>
      <xdr:col>5</xdr:col>
      <xdr:colOff>323851</xdr:colOff>
      <xdr:row>1</xdr:row>
      <xdr:rowOff>14363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66675"/>
          <a:ext cx="2162176" cy="700163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0</xdr:row>
      <xdr:rowOff>66675</xdr:rowOff>
    </xdr:from>
    <xdr:to>
      <xdr:col>5</xdr:col>
      <xdr:colOff>323851</xdr:colOff>
      <xdr:row>1</xdr:row>
      <xdr:rowOff>14363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66675"/>
          <a:ext cx="2162176" cy="700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E22" sqref="E22"/>
    </sheetView>
  </sheetViews>
  <sheetFormatPr defaultRowHeight="15" x14ac:dyDescent="0.25"/>
  <cols>
    <col min="1" max="1" width="17.42578125" customWidth="1"/>
    <col min="2" max="2" width="28" customWidth="1"/>
    <col min="3" max="3" width="14.42578125" customWidth="1"/>
    <col min="4" max="4" width="22.5703125" customWidth="1"/>
    <col min="5" max="5" width="31.28515625" customWidth="1"/>
    <col min="6" max="6" width="16.28515625" customWidth="1"/>
  </cols>
  <sheetData>
    <row r="1" spans="1:9" ht="59.25" customHeight="1" x14ac:dyDescent="0.25">
      <c r="A1" s="34"/>
      <c r="B1" s="35"/>
      <c r="C1" s="35"/>
      <c r="D1" s="35"/>
      <c r="E1" s="35"/>
      <c r="F1" s="36"/>
    </row>
    <row r="2" spans="1:9" ht="15" customHeight="1" x14ac:dyDescent="0.25">
      <c r="A2" s="78" t="s">
        <v>53</v>
      </c>
      <c r="B2" s="79"/>
      <c r="C2" s="82" t="s">
        <v>18</v>
      </c>
      <c r="D2" s="82"/>
      <c r="E2" s="82"/>
      <c r="F2" s="83"/>
    </row>
    <row r="3" spans="1:9" ht="15" customHeight="1" x14ac:dyDescent="0.25">
      <c r="A3" s="80"/>
      <c r="B3" s="81"/>
      <c r="C3" s="84"/>
      <c r="D3" s="84"/>
      <c r="E3" s="84"/>
      <c r="F3" s="85"/>
    </row>
    <row r="4" spans="1:9" x14ac:dyDescent="0.25">
      <c r="A4" s="86" t="s">
        <v>0</v>
      </c>
      <c r="B4" s="87"/>
      <c r="C4" s="88"/>
      <c r="D4" s="89"/>
      <c r="E4" s="89"/>
      <c r="F4" s="90"/>
    </row>
    <row r="5" spans="1:9" x14ac:dyDescent="0.25">
      <c r="A5" s="91" t="s">
        <v>1</v>
      </c>
      <c r="B5" s="92"/>
      <c r="C5" s="88"/>
      <c r="D5" s="89"/>
      <c r="E5" s="89"/>
      <c r="F5" s="90"/>
    </row>
    <row r="6" spans="1:9" x14ac:dyDescent="0.25">
      <c r="A6" s="93" t="s">
        <v>2</v>
      </c>
      <c r="B6" s="94"/>
      <c r="C6" s="88"/>
      <c r="D6" s="89"/>
      <c r="E6" s="89"/>
      <c r="F6" s="90"/>
    </row>
    <row r="7" spans="1:9" ht="15.75" thickBot="1" x14ac:dyDescent="0.3">
      <c r="A7" s="95" t="s">
        <v>3</v>
      </c>
      <c r="B7" s="96"/>
      <c r="C7" s="97"/>
      <c r="D7" s="98"/>
      <c r="E7" s="98"/>
      <c r="F7" s="99"/>
    </row>
    <row r="8" spans="1:9" ht="15.75" thickBot="1" x14ac:dyDescent="0.3">
      <c r="A8" s="4"/>
      <c r="B8" s="4"/>
      <c r="C8" s="5"/>
      <c r="D8" s="5"/>
      <c r="E8" s="5"/>
      <c r="F8" s="5"/>
    </row>
    <row r="9" spans="1:9" ht="15" customHeight="1" x14ac:dyDescent="0.25">
      <c r="A9" s="100" t="s">
        <v>54</v>
      </c>
      <c r="B9" s="101"/>
      <c r="C9" s="101"/>
      <c r="D9" s="102"/>
      <c r="E9" s="106">
        <v>0</v>
      </c>
      <c r="F9" s="107"/>
      <c r="G9" s="2"/>
    </row>
    <row r="10" spans="1:9" ht="15" customHeight="1" thickBot="1" x14ac:dyDescent="0.3">
      <c r="A10" s="103"/>
      <c r="B10" s="104"/>
      <c r="C10" s="104"/>
      <c r="D10" s="105"/>
      <c r="E10" s="108"/>
      <c r="F10" s="109"/>
      <c r="G10" s="2"/>
    </row>
    <row r="11" spans="1:9" ht="15" hidden="1" customHeight="1" x14ac:dyDescent="0.25">
      <c r="A11" s="110"/>
      <c r="B11" s="111"/>
      <c r="C11" s="111"/>
      <c r="D11" s="112"/>
      <c r="E11" s="115"/>
      <c r="F11" s="116"/>
      <c r="G11" s="2"/>
    </row>
    <row r="12" spans="1:9" ht="25.5" customHeight="1" thickBot="1" x14ac:dyDescent="0.3">
      <c r="A12" s="126" t="s">
        <v>29</v>
      </c>
      <c r="B12" s="127"/>
      <c r="C12" s="127"/>
      <c r="D12" s="127"/>
      <c r="E12" s="127"/>
      <c r="F12" s="128"/>
      <c r="G12" s="2"/>
    </row>
    <row r="13" spans="1:9" ht="27" customHeight="1" x14ac:dyDescent="0.25">
      <c r="A13" s="7" t="s">
        <v>27</v>
      </c>
      <c r="B13" s="8" t="s">
        <v>28</v>
      </c>
      <c r="C13" s="51"/>
      <c r="D13" s="11">
        <v>856.51</v>
      </c>
      <c r="E13" s="117">
        <f>C13*D13</f>
        <v>0</v>
      </c>
      <c r="F13" s="118"/>
      <c r="G13" s="2"/>
      <c r="I13" s="6"/>
    </row>
    <row r="14" spans="1:9" ht="23.25" customHeight="1" thickBot="1" x14ac:dyDescent="0.3">
      <c r="A14" s="9" t="s">
        <v>27</v>
      </c>
      <c r="B14" s="10" t="s">
        <v>28</v>
      </c>
      <c r="C14" s="52"/>
      <c r="D14" s="12">
        <v>856.51</v>
      </c>
      <c r="E14" s="119">
        <f>C14*D14</f>
        <v>0</v>
      </c>
      <c r="F14" s="120"/>
      <c r="G14" s="2"/>
    </row>
    <row r="15" spans="1:9" ht="23.25" customHeight="1" thickBot="1" x14ac:dyDescent="0.3">
      <c r="A15" s="113" t="s">
        <v>31</v>
      </c>
      <c r="B15" s="114"/>
      <c r="C15" s="114"/>
      <c r="D15" s="114"/>
      <c r="E15" s="129">
        <f>E13+E14</f>
        <v>0</v>
      </c>
      <c r="F15" s="130"/>
      <c r="G15" s="2"/>
    </row>
    <row r="16" spans="1:9" ht="17.25" thickBot="1" x14ac:dyDescent="0.3">
      <c r="A16" s="121" t="s">
        <v>21</v>
      </c>
      <c r="B16" s="122"/>
      <c r="C16" s="122"/>
      <c r="D16" s="123"/>
      <c r="E16" s="124">
        <f>(E9-E15)*1.1194</f>
        <v>0</v>
      </c>
      <c r="F16" s="125"/>
      <c r="G16" s="2"/>
    </row>
    <row r="17" spans="1:10" ht="30.75" customHeight="1" thickBot="1" x14ac:dyDescent="0.3">
      <c r="A17" s="64" t="s">
        <v>30</v>
      </c>
      <c r="B17" s="65"/>
      <c r="C17" s="65"/>
      <c r="D17" s="65"/>
      <c r="E17" s="66"/>
      <c r="F17" s="67"/>
      <c r="G17" s="2"/>
    </row>
    <row r="18" spans="1:10" ht="15" customHeight="1" x14ac:dyDescent="0.25">
      <c r="A18" s="53" t="s">
        <v>24</v>
      </c>
      <c r="B18" s="54"/>
      <c r="C18" s="54"/>
      <c r="D18" s="55"/>
      <c r="E18" s="59" t="s">
        <v>4</v>
      </c>
      <c r="F18" s="60"/>
      <c r="G18" s="2"/>
    </row>
    <row r="19" spans="1:10" x14ac:dyDescent="0.25">
      <c r="A19" s="56"/>
      <c r="B19" s="57"/>
      <c r="C19" s="57"/>
      <c r="D19" s="58"/>
      <c r="E19" s="21" t="s">
        <v>5</v>
      </c>
      <c r="F19" s="13" t="s">
        <v>6</v>
      </c>
      <c r="G19" s="2"/>
    </row>
    <row r="20" spans="1:10" ht="15.75" customHeight="1" x14ac:dyDescent="0.25">
      <c r="A20" s="61" t="s">
        <v>19</v>
      </c>
      <c r="B20" s="62"/>
      <c r="C20" s="62"/>
      <c r="D20" s="63"/>
      <c r="E20" s="22"/>
      <c r="F20" s="37">
        <v>50</v>
      </c>
      <c r="G20" s="2"/>
    </row>
    <row r="21" spans="1:10" ht="15.75" customHeight="1" x14ac:dyDescent="0.25">
      <c r="A21" s="137" t="s">
        <v>26</v>
      </c>
      <c r="B21" s="138"/>
      <c r="C21" s="139" t="s">
        <v>25</v>
      </c>
      <c r="D21" s="140"/>
      <c r="E21" s="3">
        <v>4</v>
      </c>
      <c r="F21" s="14">
        <f>180*E21</f>
        <v>720</v>
      </c>
    </row>
    <row r="22" spans="1:10" ht="15.75" thickBot="1" x14ac:dyDescent="0.3">
      <c r="A22" s="23" t="s">
        <v>20</v>
      </c>
      <c r="B22" s="24"/>
      <c r="C22" s="141" t="s">
        <v>23</v>
      </c>
      <c r="D22" s="142"/>
      <c r="E22" s="25" t="s">
        <v>7</v>
      </c>
      <c r="F22" s="26"/>
    </row>
    <row r="23" spans="1:10" ht="16.5" customHeight="1" x14ac:dyDescent="0.25">
      <c r="A23" s="155" t="s">
        <v>45</v>
      </c>
      <c r="B23" s="156"/>
      <c r="C23" s="156"/>
      <c r="D23" s="156"/>
      <c r="E23" s="151">
        <f>E16-E17-F20-F21</f>
        <v>-770</v>
      </c>
      <c r="F23" s="152"/>
      <c r="G23" s="2"/>
      <c r="I23" s="2"/>
      <c r="J23" s="2"/>
    </row>
    <row r="24" spans="1:10" ht="24.75" customHeight="1" thickBot="1" x14ac:dyDescent="0.3">
      <c r="A24" s="157"/>
      <c r="B24" s="158"/>
      <c r="C24" s="158"/>
      <c r="D24" s="158"/>
      <c r="E24" s="153"/>
      <c r="F24" s="154"/>
    </row>
    <row r="25" spans="1:10" x14ac:dyDescent="0.25">
      <c r="A25" s="143" t="s">
        <v>8</v>
      </c>
      <c r="B25" s="144"/>
      <c r="C25" s="159" t="s">
        <v>9</v>
      </c>
      <c r="D25" s="159" t="s">
        <v>10</v>
      </c>
      <c r="E25" s="161" t="s">
        <v>11</v>
      </c>
      <c r="F25" s="163" t="s">
        <v>12</v>
      </c>
    </row>
    <row r="26" spans="1:10" ht="24.75" customHeight="1" thickBot="1" x14ac:dyDescent="0.3">
      <c r="A26" s="145"/>
      <c r="B26" s="146"/>
      <c r="C26" s="160"/>
      <c r="D26" s="160"/>
      <c r="E26" s="162"/>
      <c r="F26" s="164"/>
    </row>
    <row r="27" spans="1:10" ht="15.75" customHeight="1" x14ac:dyDescent="0.25">
      <c r="A27" s="131" t="s">
        <v>13</v>
      </c>
      <c r="B27" s="17" t="s">
        <v>14</v>
      </c>
      <c r="C27" s="147" t="s">
        <v>34</v>
      </c>
      <c r="D27" s="148"/>
      <c r="E27" s="38"/>
      <c r="F27" s="47"/>
    </row>
    <row r="28" spans="1:10" ht="36" x14ac:dyDescent="0.25">
      <c r="A28" s="131"/>
      <c r="B28" s="18" t="s">
        <v>15</v>
      </c>
      <c r="C28" s="15">
        <v>0</v>
      </c>
      <c r="D28" s="1" t="s">
        <v>32</v>
      </c>
      <c r="E28" s="40" t="s">
        <v>33</v>
      </c>
      <c r="F28" s="48"/>
    </row>
    <row r="29" spans="1:10" ht="15" customHeight="1" x14ac:dyDescent="0.25">
      <c r="A29" s="131"/>
      <c r="B29" s="18" t="s">
        <v>22</v>
      </c>
      <c r="C29" s="15">
        <v>0</v>
      </c>
      <c r="D29" s="1" t="s">
        <v>32</v>
      </c>
      <c r="E29" s="1" t="s">
        <v>36</v>
      </c>
      <c r="F29" s="48"/>
    </row>
    <row r="30" spans="1:10" x14ac:dyDescent="0.25">
      <c r="A30" s="131"/>
      <c r="B30" s="18" t="s">
        <v>16</v>
      </c>
      <c r="C30" s="15">
        <v>0</v>
      </c>
      <c r="D30" s="1" t="s">
        <v>32</v>
      </c>
      <c r="E30" s="1" t="s">
        <v>37</v>
      </c>
      <c r="F30" s="48"/>
    </row>
    <row r="31" spans="1:10" ht="15.75" thickBot="1" x14ac:dyDescent="0.3">
      <c r="A31" s="132"/>
      <c r="B31" s="19" t="s">
        <v>38</v>
      </c>
      <c r="C31" s="41" t="s">
        <v>44</v>
      </c>
      <c r="D31" s="42"/>
      <c r="E31" s="42"/>
      <c r="F31" s="49"/>
    </row>
    <row r="32" spans="1:10" x14ac:dyDescent="0.25">
      <c r="A32" s="149" t="s">
        <v>40</v>
      </c>
      <c r="B32" s="28" t="s">
        <v>35</v>
      </c>
      <c r="C32" s="43"/>
      <c r="D32" s="44" t="s">
        <v>32</v>
      </c>
      <c r="E32" s="29"/>
      <c r="F32" s="30">
        <f>C32*E32*52</f>
        <v>0</v>
      </c>
    </row>
    <row r="33" spans="1:6" x14ac:dyDescent="0.25">
      <c r="A33" s="131"/>
      <c r="B33" s="16" t="s">
        <v>39</v>
      </c>
      <c r="C33" s="39"/>
      <c r="D33" s="1" t="s">
        <v>32</v>
      </c>
      <c r="E33" s="20"/>
      <c r="F33" s="31">
        <f t="shared" ref="F33:F34" si="0">C33*E33*52</f>
        <v>0</v>
      </c>
    </row>
    <row r="34" spans="1:6" x14ac:dyDescent="0.25">
      <c r="A34" s="131"/>
      <c r="B34" s="16" t="s">
        <v>42</v>
      </c>
      <c r="C34" s="45">
        <v>9</v>
      </c>
      <c r="D34" s="1" t="s">
        <v>32</v>
      </c>
      <c r="E34" s="20"/>
      <c r="F34" s="31">
        <f t="shared" si="0"/>
        <v>0</v>
      </c>
    </row>
    <row r="35" spans="1:6" ht="15.75" thickBot="1" x14ac:dyDescent="0.3">
      <c r="A35" s="132"/>
      <c r="B35" s="32" t="s">
        <v>41</v>
      </c>
      <c r="C35" s="46">
        <v>0</v>
      </c>
      <c r="D35" s="150" t="s">
        <v>43</v>
      </c>
      <c r="E35" s="150"/>
      <c r="F35" s="50"/>
    </row>
    <row r="36" spans="1:6" ht="18" customHeight="1" x14ac:dyDescent="0.25">
      <c r="A36" s="131" t="s">
        <v>46</v>
      </c>
      <c r="B36" s="16" t="s">
        <v>47</v>
      </c>
      <c r="C36" s="27"/>
      <c r="D36" s="133" t="s">
        <v>50</v>
      </c>
      <c r="E36" s="134"/>
      <c r="F36" s="47"/>
    </row>
    <row r="37" spans="1:6" x14ac:dyDescent="0.25">
      <c r="A37" s="131"/>
      <c r="B37" s="16" t="s">
        <v>48</v>
      </c>
      <c r="C37" s="15"/>
      <c r="D37" s="133"/>
      <c r="E37" s="134"/>
      <c r="F37" s="48"/>
    </row>
    <row r="38" spans="1:6" ht="15.75" thickBot="1" x14ac:dyDescent="0.3">
      <c r="A38" s="132"/>
      <c r="B38" s="32" t="s">
        <v>49</v>
      </c>
      <c r="C38" s="33"/>
      <c r="D38" s="135"/>
      <c r="E38" s="136"/>
      <c r="F38" s="49"/>
    </row>
    <row r="39" spans="1:6" x14ac:dyDescent="0.25">
      <c r="A39" s="68" t="s">
        <v>17</v>
      </c>
      <c r="B39" s="69"/>
      <c r="C39" s="72">
        <f>E23-F27-F28-F29-F30-F31-F32-F33-F34-F35-F36-F37-F38</f>
        <v>-770</v>
      </c>
      <c r="D39" s="73"/>
      <c r="E39" s="73"/>
      <c r="F39" s="74"/>
    </row>
    <row r="40" spans="1:6" ht="15.75" thickBot="1" x14ac:dyDescent="0.3">
      <c r="A40" s="70"/>
      <c r="B40" s="71"/>
      <c r="C40" s="75"/>
      <c r="D40" s="76"/>
      <c r="E40" s="76"/>
      <c r="F40" s="77"/>
    </row>
  </sheetData>
  <sheetProtection algorithmName="SHA-512" hashValue="0kC6WMEUFp07ZiUn/TVwM8aHGUMFVtFLOopZk2wxlaWH/z9NS16nWJR2w+IW3UoGCfUHLbhffRh+TFnyvsJjTw==" saltValue="tHAtT6edU10PjjQLlxeBtQ==" spinCount="100000" sheet="1" objects="1" scenarios="1"/>
  <protectedRanges>
    <protectedRange sqref="F27:F31" name="Range12"/>
    <protectedRange sqref="E32:E34" name="Range10"/>
    <protectedRange sqref="F27:F31" name="Range8"/>
    <protectedRange sqref="F22" name="Range6"/>
    <protectedRange sqref="E17:F17" name="Range4"/>
    <protectedRange sqref="E9:F10" name="Range2"/>
    <protectedRange sqref="C4:F7" name="Range1"/>
    <protectedRange sqref="C13:C14" name="Range3"/>
    <protectedRange sqref="E21" name="Range5"/>
    <protectedRange sqref="C28:C30" name="Range7"/>
    <protectedRange sqref="C32:C38" name="Range9"/>
    <protectedRange sqref="F35:F38" name="Range11"/>
  </protectedRanges>
  <mergeCells count="44">
    <mergeCell ref="A36:A38"/>
    <mergeCell ref="D36:E38"/>
    <mergeCell ref="A21:B21"/>
    <mergeCell ref="C21:D21"/>
    <mergeCell ref="C22:D22"/>
    <mergeCell ref="A25:B26"/>
    <mergeCell ref="C27:D27"/>
    <mergeCell ref="A27:A31"/>
    <mergeCell ref="A32:A35"/>
    <mergeCell ref="D35:E35"/>
    <mergeCell ref="E23:F24"/>
    <mergeCell ref="A23:D24"/>
    <mergeCell ref="C25:C26"/>
    <mergeCell ref="D25:D26"/>
    <mergeCell ref="E25:E26"/>
    <mergeCell ref="F25:F26"/>
    <mergeCell ref="E11:F11"/>
    <mergeCell ref="E13:F13"/>
    <mergeCell ref="E14:F14"/>
    <mergeCell ref="A16:D16"/>
    <mergeCell ref="E16:F16"/>
    <mergeCell ref="A12:F12"/>
    <mergeCell ref="E15:F15"/>
    <mergeCell ref="A39:B40"/>
    <mergeCell ref="C39:F40"/>
    <mergeCell ref="A2:B3"/>
    <mergeCell ref="C2:F3"/>
    <mergeCell ref="A4:B4"/>
    <mergeCell ref="C4:F4"/>
    <mergeCell ref="A5:B5"/>
    <mergeCell ref="C5:F5"/>
    <mergeCell ref="A6:B6"/>
    <mergeCell ref="C6:F6"/>
    <mergeCell ref="A7:B7"/>
    <mergeCell ref="C7:F7"/>
    <mergeCell ref="A9:D10"/>
    <mergeCell ref="E9:F10"/>
    <mergeCell ref="A11:D11"/>
    <mergeCell ref="A15:D15"/>
    <mergeCell ref="A18:D19"/>
    <mergeCell ref="E18:F18"/>
    <mergeCell ref="A20:D20"/>
    <mergeCell ref="A17:D17"/>
    <mergeCell ref="E17:F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6" workbookViewId="0">
      <selection activeCell="E22" sqref="E22"/>
    </sheetView>
  </sheetViews>
  <sheetFormatPr defaultRowHeight="15" x14ac:dyDescent="0.25"/>
  <cols>
    <col min="1" max="1" width="17.42578125" customWidth="1"/>
    <col min="2" max="2" width="28" customWidth="1"/>
    <col min="3" max="3" width="14.42578125" customWidth="1"/>
    <col min="4" max="4" width="22.5703125" customWidth="1"/>
    <col min="5" max="5" width="31.28515625" customWidth="1"/>
    <col min="6" max="6" width="16.28515625" customWidth="1"/>
  </cols>
  <sheetData>
    <row r="1" spans="1:9" ht="59.25" customHeight="1" x14ac:dyDescent="0.25">
      <c r="A1" s="34"/>
      <c r="B1" s="35"/>
      <c r="C1" s="35"/>
      <c r="D1" s="35"/>
      <c r="E1" s="35"/>
      <c r="F1" s="36"/>
    </row>
    <row r="2" spans="1:9" ht="15" customHeight="1" x14ac:dyDescent="0.25">
      <c r="A2" s="78" t="s">
        <v>51</v>
      </c>
      <c r="B2" s="79"/>
      <c r="C2" s="82" t="s">
        <v>18</v>
      </c>
      <c r="D2" s="82"/>
      <c r="E2" s="82"/>
      <c r="F2" s="83"/>
    </row>
    <row r="3" spans="1:9" ht="15" customHeight="1" x14ac:dyDescent="0.25">
      <c r="A3" s="80"/>
      <c r="B3" s="81"/>
      <c r="C3" s="84"/>
      <c r="D3" s="84"/>
      <c r="E3" s="84"/>
      <c r="F3" s="85"/>
    </row>
    <row r="4" spans="1:9" x14ac:dyDescent="0.25">
      <c r="A4" s="86" t="s">
        <v>0</v>
      </c>
      <c r="B4" s="87"/>
      <c r="C4" s="88"/>
      <c r="D4" s="89"/>
      <c r="E4" s="89"/>
      <c r="F4" s="90"/>
    </row>
    <row r="5" spans="1:9" x14ac:dyDescent="0.25">
      <c r="A5" s="91" t="s">
        <v>1</v>
      </c>
      <c r="B5" s="92"/>
      <c r="C5" s="88"/>
      <c r="D5" s="89"/>
      <c r="E5" s="89"/>
      <c r="F5" s="90"/>
    </row>
    <row r="6" spans="1:9" x14ac:dyDescent="0.25">
      <c r="A6" s="93" t="s">
        <v>2</v>
      </c>
      <c r="B6" s="94"/>
      <c r="C6" s="88"/>
      <c r="D6" s="89"/>
      <c r="E6" s="89"/>
      <c r="F6" s="90"/>
    </row>
    <row r="7" spans="1:9" ht="15.75" thickBot="1" x14ac:dyDescent="0.3">
      <c r="A7" s="95" t="s">
        <v>3</v>
      </c>
      <c r="B7" s="96"/>
      <c r="C7" s="97"/>
      <c r="D7" s="98"/>
      <c r="E7" s="98"/>
      <c r="F7" s="99"/>
    </row>
    <row r="8" spans="1:9" ht="15.75" thickBot="1" x14ac:dyDescent="0.3">
      <c r="A8" s="4"/>
      <c r="B8" s="4"/>
      <c r="C8" s="5"/>
      <c r="D8" s="5"/>
      <c r="E8" s="5"/>
      <c r="F8" s="5"/>
    </row>
    <row r="9" spans="1:9" ht="15" customHeight="1" x14ac:dyDescent="0.25">
      <c r="A9" s="100" t="s">
        <v>52</v>
      </c>
      <c r="B9" s="101"/>
      <c r="C9" s="101"/>
      <c r="D9" s="102"/>
      <c r="E9" s="106"/>
      <c r="F9" s="107"/>
      <c r="G9" s="2"/>
    </row>
    <row r="10" spans="1:9" ht="15" customHeight="1" thickBot="1" x14ac:dyDescent="0.3">
      <c r="A10" s="103"/>
      <c r="B10" s="104"/>
      <c r="C10" s="104"/>
      <c r="D10" s="105"/>
      <c r="E10" s="108"/>
      <c r="F10" s="109"/>
      <c r="G10" s="2"/>
    </row>
    <row r="11" spans="1:9" ht="15" hidden="1" customHeight="1" x14ac:dyDescent="0.25">
      <c r="A11" s="110"/>
      <c r="B11" s="111"/>
      <c r="C11" s="111"/>
      <c r="D11" s="112"/>
      <c r="E11" s="115"/>
      <c r="F11" s="116"/>
      <c r="G11" s="2"/>
    </row>
    <row r="12" spans="1:9" ht="25.5" customHeight="1" thickBot="1" x14ac:dyDescent="0.3">
      <c r="A12" s="126" t="s">
        <v>29</v>
      </c>
      <c r="B12" s="127"/>
      <c r="C12" s="127"/>
      <c r="D12" s="127"/>
      <c r="E12" s="127"/>
      <c r="F12" s="128"/>
      <c r="G12" s="2"/>
    </row>
    <row r="13" spans="1:9" ht="27" customHeight="1" x14ac:dyDescent="0.25">
      <c r="A13" s="7" t="s">
        <v>27</v>
      </c>
      <c r="B13" s="8" t="s">
        <v>28</v>
      </c>
      <c r="C13" s="51"/>
      <c r="D13" s="11">
        <v>856.51</v>
      </c>
      <c r="E13" s="117">
        <f>C13*D13</f>
        <v>0</v>
      </c>
      <c r="F13" s="118"/>
      <c r="G13" s="2"/>
      <c r="I13" s="6"/>
    </row>
    <row r="14" spans="1:9" ht="23.25" customHeight="1" thickBot="1" x14ac:dyDescent="0.3">
      <c r="A14" s="9" t="s">
        <v>27</v>
      </c>
      <c r="B14" s="10" t="s">
        <v>28</v>
      </c>
      <c r="C14" s="52"/>
      <c r="D14" s="12">
        <v>856.51</v>
      </c>
      <c r="E14" s="119">
        <f>C14*D14</f>
        <v>0</v>
      </c>
      <c r="F14" s="120"/>
      <c r="G14" s="2"/>
    </row>
    <row r="15" spans="1:9" ht="23.25" customHeight="1" thickBot="1" x14ac:dyDescent="0.3">
      <c r="A15" s="113" t="s">
        <v>31</v>
      </c>
      <c r="B15" s="114"/>
      <c r="C15" s="114"/>
      <c r="D15" s="114"/>
      <c r="E15" s="129">
        <f>E13+E14</f>
        <v>0</v>
      </c>
      <c r="F15" s="130"/>
      <c r="G15" s="2"/>
    </row>
    <row r="16" spans="1:9" ht="17.25" thickBot="1" x14ac:dyDescent="0.3">
      <c r="A16" s="121" t="s">
        <v>21</v>
      </c>
      <c r="B16" s="122"/>
      <c r="C16" s="122"/>
      <c r="D16" s="123"/>
      <c r="E16" s="124">
        <f>(E9-E15)*1.1194</f>
        <v>0</v>
      </c>
      <c r="F16" s="125"/>
      <c r="G16" s="2"/>
    </row>
    <row r="17" spans="1:10" ht="30.75" customHeight="1" thickBot="1" x14ac:dyDescent="0.3">
      <c r="A17" s="64" t="s">
        <v>30</v>
      </c>
      <c r="B17" s="65"/>
      <c r="C17" s="65"/>
      <c r="D17" s="65"/>
      <c r="E17" s="66"/>
      <c r="F17" s="67"/>
      <c r="G17" s="2"/>
    </row>
    <row r="18" spans="1:10" ht="15" customHeight="1" x14ac:dyDescent="0.25">
      <c r="A18" s="53" t="s">
        <v>24</v>
      </c>
      <c r="B18" s="54"/>
      <c r="C18" s="54"/>
      <c r="D18" s="55"/>
      <c r="E18" s="59" t="s">
        <v>4</v>
      </c>
      <c r="F18" s="60"/>
      <c r="G18" s="2"/>
    </row>
    <row r="19" spans="1:10" x14ac:dyDescent="0.25">
      <c r="A19" s="56"/>
      <c r="B19" s="57"/>
      <c r="C19" s="57"/>
      <c r="D19" s="58"/>
      <c r="E19" s="21" t="s">
        <v>5</v>
      </c>
      <c r="F19" s="13" t="s">
        <v>6</v>
      </c>
      <c r="G19" s="2"/>
    </row>
    <row r="20" spans="1:10" ht="15.75" customHeight="1" x14ac:dyDescent="0.25">
      <c r="A20" s="61" t="s">
        <v>19</v>
      </c>
      <c r="B20" s="62"/>
      <c r="C20" s="62"/>
      <c r="D20" s="63"/>
      <c r="E20" s="22"/>
      <c r="F20" s="37">
        <v>50</v>
      </c>
      <c r="G20" s="2"/>
    </row>
    <row r="21" spans="1:10" ht="15.75" customHeight="1" x14ac:dyDescent="0.25">
      <c r="A21" s="137" t="s">
        <v>26</v>
      </c>
      <c r="B21" s="138"/>
      <c r="C21" s="139" t="s">
        <v>25</v>
      </c>
      <c r="D21" s="140"/>
      <c r="E21" s="3">
        <v>4</v>
      </c>
      <c r="F21" s="14">
        <f>180*E21</f>
        <v>720</v>
      </c>
    </row>
    <row r="22" spans="1:10" ht="15.75" thickBot="1" x14ac:dyDescent="0.3">
      <c r="A22" s="23" t="s">
        <v>20</v>
      </c>
      <c r="B22" s="24"/>
      <c r="C22" s="141" t="s">
        <v>23</v>
      </c>
      <c r="D22" s="142"/>
      <c r="E22" s="25" t="s">
        <v>7</v>
      </c>
      <c r="F22" s="26"/>
    </row>
    <row r="23" spans="1:10" ht="16.5" customHeight="1" x14ac:dyDescent="0.25">
      <c r="A23" s="155" t="s">
        <v>45</v>
      </c>
      <c r="B23" s="156"/>
      <c r="C23" s="156"/>
      <c r="D23" s="156"/>
      <c r="E23" s="151">
        <f>E16-E17-F20-F21</f>
        <v>-770</v>
      </c>
      <c r="F23" s="152"/>
      <c r="G23" s="2"/>
      <c r="I23" s="2"/>
      <c r="J23" s="2"/>
    </row>
    <row r="24" spans="1:10" ht="24.75" customHeight="1" thickBot="1" x14ac:dyDescent="0.3">
      <c r="A24" s="157"/>
      <c r="B24" s="158"/>
      <c r="C24" s="158"/>
      <c r="D24" s="158"/>
      <c r="E24" s="153"/>
      <c r="F24" s="154"/>
    </row>
    <row r="25" spans="1:10" x14ac:dyDescent="0.25">
      <c r="A25" s="143" t="s">
        <v>8</v>
      </c>
      <c r="B25" s="144"/>
      <c r="C25" s="159" t="s">
        <v>9</v>
      </c>
      <c r="D25" s="159" t="s">
        <v>10</v>
      </c>
      <c r="E25" s="161" t="s">
        <v>11</v>
      </c>
      <c r="F25" s="163" t="s">
        <v>12</v>
      </c>
    </row>
    <row r="26" spans="1:10" ht="24.75" customHeight="1" thickBot="1" x14ac:dyDescent="0.3">
      <c r="A26" s="145"/>
      <c r="B26" s="146"/>
      <c r="C26" s="160"/>
      <c r="D26" s="160"/>
      <c r="E26" s="162"/>
      <c r="F26" s="164"/>
    </row>
    <row r="27" spans="1:10" ht="15.75" customHeight="1" x14ac:dyDescent="0.25">
      <c r="A27" s="131" t="s">
        <v>13</v>
      </c>
      <c r="B27" s="17" t="s">
        <v>14</v>
      </c>
      <c r="C27" s="147" t="s">
        <v>34</v>
      </c>
      <c r="D27" s="148"/>
      <c r="E27" s="38"/>
      <c r="F27" s="47"/>
    </row>
    <row r="28" spans="1:10" ht="36" x14ac:dyDescent="0.25">
      <c r="A28" s="131"/>
      <c r="B28" s="18" t="s">
        <v>15</v>
      </c>
      <c r="C28" s="15">
        <v>0</v>
      </c>
      <c r="D28" s="1" t="s">
        <v>32</v>
      </c>
      <c r="E28" s="40" t="s">
        <v>33</v>
      </c>
      <c r="F28" s="48"/>
    </row>
    <row r="29" spans="1:10" ht="15" customHeight="1" x14ac:dyDescent="0.25">
      <c r="A29" s="131"/>
      <c r="B29" s="18" t="s">
        <v>22</v>
      </c>
      <c r="C29" s="15">
        <v>0</v>
      </c>
      <c r="D29" s="1" t="s">
        <v>32</v>
      </c>
      <c r="E29" s="1" t="s">
        <v>36</v>
      </c>
      <c r="F29" s="48"/>
    </row>
    <row r="30" spans="1:10" x14ac:dyDescent="0.25">
      <c r="A30" s="131"/>
      <c r="B30" s="18" t="s">
        <v>16</v>
      </c>
      <c r="C30" s="15">
        <v>0</v>
      </c>
      <c r="D30" s="1" t="s">
        <v>32</v>
      </c>
      <c r="E30" s="1" t="s">
        <v>37</v>
      </c>
      <c r="F30" s="48"/>
    </row>
    <row r="31" spans="1:10" ht="15.75" thickBot="1" x14ac:dyDescent="0.3">
      <c r="A31" s="132"/>
      <c r="B31" s="19" t="s">
        <v>38</v>
      </c>
      <c r="C31" s="41" t="s">
        <v>44</v>
      </c>
      <c r="D31" s="42"/>
      <c r="E31" s="42"/>
      <c r="F31" s="49"/>
    </row>
    <row r="32" spans="1:10" x14ac:dyDescent="0.25">
      <c r="A32" s="149" t="s">
        <v>40</v>
      </c>
      <c r="B32" s="28" t="s">
        <v>35</v>
      </c>
      <c r="C32" s="43"/>
      <c r="D32" s="44" t="s">
        <v>32</v>
      </c>
      <c r="E32" s="29"/>
      <c r="F32" s="30">
        <f>C32*E32*52</f>
        <v>0</v>
      </c>
    </row>
    <row r="33" spans="1:6" x14ac:dyDescent="0.25">
      <c r="A33" s="131"/>
      <c r="B33" s="16" t="s">
        <v>39</v>
      </c>
      <c r="C33" s="39"/>
      <c r="D33" s="1" t="s">
        <v>32</v>
      </c>
      <c r="E33" s="20"/>
      <c r="F33" s="31">
        <f t="shared" ref="F33:F34" si="0">C33*E33*52</f>
        <v>0</v>
      </c>
    </row>
    <row r="34" spans="1:6" x14ac:dyDescent="0.25">
      <c r="A34" s="131"/>
      <c r="B34" s="16" t="s">
        <v>42</v>
      </c>
      <c r="C34" s="45">
        <v>9</v>
      </c>
      <c r="D34" s="1" t="s">
        <v>32</v>
      </c>
      <c r="E34" s="20"/>
      <c r="F34" s="31">
        <f t="shared" si="0"/>
        <v>0</v>
      </c>
    </row>
    <row r="35" spans="1:6" ht="15.75" thickBot="1" x14ac:dyDescent="0.3">
      <c r="A35" s="132"/>
      <c r="B35" s="32" t="s">
        <v>41</v>
      </c>
      <c r="C35" s="46">
        <v>0</v>
      </c>
      <c r="D35" s="150" t="s">
        <v>43</v>
      </c>
      <c r="E35" s="150"/>
      <c r="F35" s="50"/>
    </row>
    <row r="36" spans="1:6" ht="18" customHeight="1" x14ac:dyDescent="0.25">
      <c r="A36" s="131" t="s">
        <v>46</v>
      </c>
      <c r="B36" s="16" t="s">
        <v>47</v>
      </c>
      <c r="C36" s="27"/>
      <c r="D36" s="133" t="s">
        <v>50</v>
      </c>
      <c r="E36" s="134"/>
      <c r="F36" s="47"/>
    </row>
    <row r="37" spans="1:6" x14ac:dyDescent="0.25">
      <c r="A37" s="131"/>
      <c r="B37" s="16" t="s">
        <v>48</v>
      </c>
      <c r="C37" s="15"/>
      <c r="D37" s="133"/>
      <c r="E37" s="134"/>
      <c r="F37" s="48"/>
    </row>
    <row r="38" spans="1:6" ht="15.75" thickBot="1" x14ac:dyDescent="0.3">
      <c r="A38" s="132"/>
      <c r="B38" s="32" t="s">
        <v>49</v>
      </c>
      <c r="C38" s="33"/>
      <c r="D38" s="135"/>
      <c r="E38" s="136"/>
      <c r="F38" s="49"/>
    </row>
    <row r="39" spans="1:6" x14ac:dyDescent="0.25">
      <c r="A39" s="68" t="s">
        <v>17</v>
      </c>
      <c r="B39" s="69"/>
      <c r="C39" s="72">
        <f>E23-F27-F28-F29-F30-F31-F32-F33-F34-F35-F36-F37-F38</f>
        <v>-770</v>
      </c>
      <c r="D39" s="73"/>
      <c r="E39" s="73"/>
      <c r="F39" s="74"/>
    </row>
    <row r="40" spans="1:6" ht="15.75" thickBot="1" x14ac:dyDescent="0.3">
      <c r="A40" s="70"/>
      <c r="B40" s="71"/>
      <c r="C40" s="75"/>
      <c r="D40" s="76"/>
      <c r="E40" s="76"/>
      <c r="F40" s="77"/>
    </row>
  </sheetData>
  <sheetProtection password="E8B9" sheet="1" objects="1" scenarios="1"/>
  <protectedRanges>
    <protectedRange sqref="F35:F38" name="Range11"/>
    <protectedRange sqref="C32:C35" name="Range9"/>
    <protectedRange sqref="C28:C30" name="Range7"/>
    <protectedRange sqref="E21" name="Range5"/>
    <protectedRange sqref="C13:C14" name="Range3"/>
    <protectedRange sqref="C4:F7" name="Range1"/>
    <protectedRange sqref="E9:F10" name="Range2"/>
    <protectedRange sqref="E17:F17" name="Range4"/>
    <protectedRange sqref="F22" name="Range6"/>
    <protectedRange sqref="F27:F31" name="Range8"/>
    <protectedRange sqref="E32:E34" name="Range10"/>
  </protectedRanges>
  <mergeCells count="44">
    <mergeCell ref="A39:B40"/>
    <mergeCell ref="C39:F40"/>
    <mergeCell ref="E25:E26"/>
    <mergeCell ref="F25:F26"/>
    <mergeCell ref="A32:A35"/>
    <mergeCell ref="D35:E35"/>
    <mergeCell ref="A36:A38"/>
    <mergeCell ref="D36:E38"/>
    <mergeCell ref="A27:A31"/>
    <mergeCell ref="C27:D27"/>
    <mergeCell ref="A20:D20"/>
    <mergeCell ref="A21:B21"/>
    <mergeCell ref="C21:D21"/>
    <mergeCell ref="C22:D22"/>
    <mergeCell ref="A23:D24"/>
    <mergeCell ref="A25:B26"/>
    <mergeCell ref="C25:C26"/>
    <mergeCell ref="D25:D26"/>
    <mergeCell ref="E23:F24"/>
    <mergeCell ref="A16:D16"/>
    <mergeCell ref="E16:F16"/>
    <mergeCell ref="A17:D17"/>
    <mergeCell ref="E17:F17"/>
    <mergeCell ref="A18:D19"/>
    <mergeCell ref="E18:F18"/>
    <mergeCell ref="A15:D15"/>
    <mergeCell ref="E15:F15"/>
    <mergeCell ref="A6:B6"/>
    <mergeCell ref="C6:F6"/>
    <mergeCell ref="A7:B7"/>
    <mergeCell ref="C7:F7"/>
    <mergeCell ref="A9:D10"/>
    <mergeCell ref="E9:F10"/>
    <mergeCell ref="A11:D11"/>
    <mergeCell ref="E11:F11"/>
    <mergeCell ref="A12:F12"/>
    <mergeCell ref="E13:F13"/>
    <mergeCell ref="E14:F14"/>
    <mergeCell ref="A2:B3"/>
    <mergeCell ref="C2:F3"/>
    <mergeCell ref="A4:B4"/>
    <mergeCell ref="C4:F4"/>
    <mergeCell ref="A5:B5"/>
    <mergeCell ref="C5:F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3" sqref="N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2020</vt:lpstr>
      <vt:lpstr>Sheet3</vt:lpstr>
    </vt:vector>
  </TitlesOfParts>
  <Company>NVSM-UNMS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Callens, Caroline</dc:creator>
  <cp:lastModifiedBy>Vanhoolandt, Kimberly</cp:lastModifiedBy>
  <dcterms:created xsi:type="dcterms:W3CDTF">2017-04-13T12:32:34Z</dcterms:created>
  <dcterms:modified xsi:type="dcterms:W3CDTF">2019-04-24T06:53:29Z</dcterms:modified>
</cp:coreProperties>
</file>